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15360" windowHeight="8480" activeTab="0"/>
  </bookViews>
  <sheets>
    <sheet name="data" sheetId="1" r:id="rId1"/>
    <sheet name="sql" sheetId="2" state="hidden" r:id="rId2"/>
  </sheets>
  <definedNames>
    <definedName name="_xlnm._FilterDatabase" localSheetId="0" hidden="1">'data'!$B$3:$G$3</definedName>
  </definedNames>
  <calcPr fullCalcOnLoad="1"/>
</workbook>
</file>

<file path=xl/sharedStrings.xml><?xml version="1.0" encoding="utf-8"?>
<sst xmlns="http://schemas.openxmlformats.org/spreadsheetml/2006/main" count="231" uniqueCount="54">
  <si>
    <t>Isle of Wight</t>
  </si>
  <si>
    <t>Portsmouth</t>
  </si>
  <si>
    <t>Southampton</t>
  </si>
  <si>
    <t>Traps (not specified)</t>
  </si>
  <si>
    <t>Lift nets (not specified)</t>
  </si>
  <si>
    <t>landing year</t>
  </si>
  <si>
    <t>'NUTS 3 Region'</t>
  </si>
  <si>
    <t>gear type</t>
  </si>
  <si>
    <t>species</t>
  </si>
  <si>
    <t>live weight (t)</t>
  </si>
  <si>
    <t>value £</t>
  </si>
  <si>
    <t>Landings by 'NUTS 3 Region' by gear type since 2000 for Bass</t>
  </si>
  <si>
    <t>SELECT DISTINCT</t>
  </si>
  <si>
    <t>year(f_activity.activity_date),</t>
  </si>
  <si>
    <t>d_port.nuts_3_name,</t>
  </si>
  <si>
    <t>d_gear.name as 'gear type',</t>
  </si>
  <si>
    <t>d_species.name as 'species name',</t>
  </si>
  <si>
    <t>sum (live_weight/1000.0) as 'live weight (t)',</t>
  </si>
  <si>
    <t>sum (landings_value) as '£ actual'</t>
  </si>
  <si>
    <t xml:space="preserve">from f_voyage </t>
  </si>
  <si>
    <t xml:space="preserve">join f_activity on f_voyage.voyage_id = f_activity.voyage_id </t>
  </si>
  <si>
    <t xml:space="preserve">join f_catch  on f_activity.activity_id = f_catch.activity_id </t>
  </si>
  <si>
    <t>join d_vessel on f_voyage.rss_no = d_vessel.rss_no</t>
  </si>
  <si>
    <t>and f_voyage.landing_date between d_vessel.valid_from_date and d_vessel.valid_to_date</t>
  </si>
  <si>
    <t>join d_species on f_catch.species_code = d_species.species_code</t>
  </si>
  <si>
    <t>join d_gear on f_activity.gear_code = d_gear.gear_code</t>
  </si>
  <si>
    <t>join d_port on f_voyage.landing_port_code = d_port.port_code</t>
  </si>
  <si>
    <t>where</t>
  </si>
  <si>
    <t>year(f_activity.activity_date) &gt;= 1990</t>
  </si>
  <si>
    <t>and year(f_activity.activity_date) &lt;= 2010</t>
  </si>
  <si>
    <t>and f_catch.species_code = 'BSS'</t>
  </si>
  <si>
    <t>and d_port.nuts_3_name &lt;&gt; 'NULL'</t>
  </si>
  <si>
    <t>GROUP BY</t>
  </si>
  <si>
    <t>d_port.name,</t>
  </si>
  <si>
    <t>d_gear.name,</t>
  </si>
  <si>
    <t>d_species.name,</t>
  </si>
  <si>
    <t>d_port.nuts_3_name</t>
  </si>
  <si>
    <t>ORDER BY</t>
  </si>
  <si>
    <t>Bournemouth and Poole</t>
  </si>
  <si>
    <t>Beam trawls</t>
  </si>
  <si>
    <t>Bass</t>
  </si>
  <si>
    <t>Pots</t>
  </si>
  <si>
    <t>Handlines and pole-lines (hand-operated)</t>
  </si>
  <si>
    <t>Hooks and lines (not specified)</t>
  </si>
  <si>
    <t>Gillnets (not specified)</t>
  </si>
  <si>
    <t>Longlines (not specified)</t>
  </si>
  <si>
    <t>Otter trawls (not specified)</t>
  </si>
  <si>
    <t>Set gillnets (anchored)</t>
  </si>
  <si>
    <t>Trammel nets</t>
  </si>
  <si>
    <t>Driftnets</t>
  </si>
  <si>
    <t>Pair trawls - bottom</t>
  </si>
  <si>
    <t>Mechanized dredges</t>
  </si>
  <si>
    <t>Dorset CC</t>
  </si>
  <si>
    <t>Hampshire CC</t>
  </si>
</sst>
</file>

<file path=xl/styles.xml><?xml version="1.0" encoding="utf-8"?>
<styleSheet xmlns="http://schemas.openxmlformats.org/spreadsheetml/2006/main">
  <numFmts count="1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_-;\-* #,##0.000_-;_-* &quot;-&quot;???_-;_-@_-"/>
  </numFmts>
  <fonts count="21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1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 quotePrefix="1">
      <alignment/>
    </xf>
    <xf numFmtId="172" fontId="15" fillId="0" borderId="10" xfId="42" applyNumberFormat="1" applyFont="1" applyBorder="1" applyAlignment="1">
      <alignment/>
    </xf>
    <xf numFmtId="171" fontId="15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171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PageLayoutView="0" workbookViewId="0" topLeftCell="A1">
      <selection activeCell="H14" sqref="H14"/>
    </sheetView>
  </sheetViews>
  <sheetFormatPr defaultColWidth="11.421875" defaultRowHeight="12.75"/>
  <cols>
    <col min="1" max="1" width="2.00390625" style="0" customWidth="1"/>
    <col min="2" max="2" width="14.7109375" style="0" bestFit="1" customWidth="1"/>
    <col min="3" max="3" width="48.8515625" style="0" bestFit="1" customWidth="1"/>
    <col min="4" max="4" width="37.00390625" style="0" bestFit="1" customWidth="1"/>
    <col min="5" max="5" width="10.00390625" style="0" bestFit="1" customWidth="1"/>
    <col min="6" max="6" width="16.8515625" style="2" bestFit="1" customWidth="1"/>
    <col min="7" max="7" width="11.00390625" style="1" bestFit="1" customWidth="1"/>
    <col min="8" max="8" width="12.140625" style="0" customWidth="1"/>
    <col min="9" max="16384" width="8.8515625" style="0" customWidth="1"/>
  </cols>
  <sheetData>
    <row r="1" ht="15">
      <c r="A1" s="7" t="s">
        <v>11</v>
      </c>
    </row>
    <row r="3" spans="2:7" ht="12">
      <c r="B3" s="3" t="s">
        <v>5</v>
      </c>
      <c r="C3" s="4" t="s">
        <v>6</v>
      </c>
      <c r="D3" s="3" t="s">
        <v>7</v>
      </c>
      <c r="E3" s="3" t="s">
        <v>8</v>
      </c>
      <c r="F3" s="5" t="s">
        <v>9</v>
      </c>
      <c r="G3" s="6" t="s">
        <v>10</v>
      </c>
    </row>
    <row r="4" spans="2:7" ht="12">
      <c r="B4">
        <v>2008</v>
      </c>
      <c r="C4" t="s">
        <v>38</v>
      </c>
      <c r="D4" t="s">
        <v>39</v>
      </c>
      <c r="E4" t="s">
        <v>40</v>
      </c>
      <c r="F4" s="2">
        <v>0.0755</v>
      </c>
      <c r="G4" s="1">
        <v>570.669999999999</v>
      </c>
    </row>
    <row r="5" spans="2:7" ht="12">
      <c r="B5">
        <v>2008</v>
      </c>
      <c r="C5" t="s">
        <v>1</v>
      </c>
      <c r="D5" t="s">
        <v>39</v>
      </c>
      <c r="E5" t="s">
        <v>40</v>
      </c>
      <c r="F5" s="2">
        <v>1.59239999999999</v>
      </c>
      <c r="G5" s="1">
        <v>7110.97999999999</v>
      </c>
    </row>
    <row r="6" spans="2:7" ht="12">
      <c r="B6">
        <v>2008</v>
      </c>
      <c r="C6" t="s">
        <v>53</v>
      </c>
      <c r="D6" t="s">
        <v>49</v>
      </c>
      <c r="E6" t="s">
        <v>40</v>
      </c>
      <c r="F6" s="2">
        <v>0.00869999999999999</v>
      </c>
      <c r="G6" s="1">
        <v>42.64</v>
      </c>
    </row>
    <row r="7" spans="2:7" ht="12">
      <c r="B7">
        <v>2008</v>
      </c>
      <c r="C7" t="s">
        <v>0</v>
      </c>
      <c r="D7" t="s">
        <v>49</v>
      </c>
      <c r="E7" t="s">
        <v>40</v>
      </c>
      <c r="F7" s="2">
        <v>3.99069999999999</v>
      </c>
      <c r="G7" s="1">
        <v>21173.0599999999</v>
      </c>
    </row>
    <row r="8" spans="2:7" ht="12">
      <c r="B8">
        <v>2008</v>
      </c>
      <c r="C8" t="s">
        <v>1</v>
      </c>
      <c r="D8" t="s">
        <v>49</v>
      </c>
      <c r="E8" t="s">
        <v>40</v>
      </c>
      <c r="F8" s="2">
        <v>0.231999999999999</v>
      </c>
      <c r="G8" s="1">
        <v>931.319999999999</v>
      </c>
    </row>
    <row r="9" spans="2:7" ht="12">
      <c r="B9">
        <v>2008</v>
      </c>
      <c r="C9" t="s">
        <v>38</v>
      </c>
      <c r="D9" t="s">
        <v>44</v>
      </c>
      <c r="E9" t="s">
        <v>40</v>
      </c>
      <c r="F9" s="2">
        <v>6.88009999999999</v>
      </c>
      <c r="G9" s="1">
        <v>44936.74</v>
      </c>
    </row>
    <row r="10" spans="2:7" ht="12">
      <c r="B10">
        <v>2008</v>
      </c>
      <c r="C10" t="s">
        <v>52</v>
      </c>
      <c r="D10" t="s">
        <v>44</v>
      </c>
      <c r="E10" t="s">
        <v>40</v>
      </c>
      <c r="F10" s="2">
        <v>0.007</v>
      </c>
      <c r="G10" s="1">
        <v>42.2999999999999</v>
      </c>
    </row>
    <row r="11" spans="2:7" ht="12">
      <c r="B11">
        <v>2008</v>
      </c>
      <c r="C11" t="s">
        <v>52</v>
      </c>
      <c r="D11" t="s">
        <v>44</v>
      </c>
      <c r="E11" t="s">
        <v>40</v>
      </c>
      <c r="F11" s="2">
        <v>1.65699999999999</v>
      </c>
      <c r="G11" s="1">
        <v>6537.87</v>
      </c>
    </row>
    <row r="12" spans="2:7" ht="12">
      <c r="B12">
        <v>2008</v>
      </c>
      <c r="C12" t="s">
        <v>52</v>
      </c>
      <c r="D12" t="s">
        <v>44</v>
      </c>
      <c r="E12" t="s">
        <v>40</v>
      </c>
      <c r="F12" s="2">
        <v>0.001</v>
      </c>
      <c r="G12" s="1">
        <v>4</v>
      </c>
    </row>
    <row r="13" spans="2:7" ht="12">
      <c r="B13">
        <v>2008</v>
      </c>
      <c r="C13" t="s">
        <v>52</v>
      </c>
      <c r="D13" t="s">
        <v>44</v>
      </c>
      <c r="E13" t="s">
        <v>40</v>
      </c>
      <c r="F13" s="2">
        <v>2.13749999999999</v>
      </c>
      <c r="G13" s="1">
        <v>13051.52</v>
      </c>
    </row>
    <row r="14" spans="2:7" ht="12">
      <c r="B14">
        <v>2008</v>
      </c>
      <c r="C14" t="s">
        <v>52</v>
      </c>
      <c r="D14" t="s">
        <v>44</v>
      </c>
      <c r="E14" t="s">
        <v>40</v>
      </c>
      <c r="F14" s="2">
        <v>0.013</v>
      </c>
      <c r="G14" s="1">
        <v>72.9899999999999</v>
      </c>
    </row>
    <row r="15" spans="2:7" ht="12">
      <c r="B15">
        <v>2008</v>
      </c>
      <c r="C15" t="s">
        <v>52</v>
      </c>
      <c r="D15" t="s">
        <v>44</v>
      </c>
      <c r="E15" t="s">
        <v>40</v>
      </c>
      <c r="F15" s="2">
        <v>0.0284</v>
      </c>
      <c r="G15" s="1">
        <v>119</v>
      </c>
    </row>
    <row r="16" spans="2:7" ht="12">
      <c r="B16">
        <v>2008</v>
      </c>
      <c r="C16" t="s">
        <v>52</v>
      </c>
      <c r="D16" t="s">
        <v>44</v>
      </c>
      <c r="E16" t="s">
        <v>40</v>
      </c>
      <c r="F16" s="2">
        <v>0.296499999999999</v>
      </c>
      <c r="G16" s="1">
        <v>1846.2</v>
      </c>
    </row>
    <row r="17" spans="2:7" ht="12">
      <c r="B17">
        <v>2008</v>
      </c>
      <c r="C17" t="s">
        <v>52</v>
      </c>
      <c r="D17" t="s">
        <v>44</v>
      </c>
      <c r="E17" t="s">
        <v>40</v>
      </c>
      <c r="F17" s="2">
        <v>1.3439</v>
      </c>
      <c r="G17" s="1">
        <v>10515.7699999999</v>
      </c>
    </row>
    <row r="18" spans="2:7" ht="12">
      <c r="B18">
        <v>2008</v>
      </c>
      <c r="C18" t="s">
        <v>52</v>
      </c>
      <c r="D18" t="s">
        <v>44</v>
      </c>
      <c r="E18" t="s">
        <v>40</v>
      </c>
      <c r="F18" s="2">
        <v>0.0701999999999999</v>
      </c>
      <c r="G18" s="1">
        <v>367.25</v>
      </c>
    </row>
    <row r="19" spans="2:7" ht="12">
      <c r="B19">
        <v>2008</v>
      </c>
      <c r="C19" t="s">
        <v>52</v>
      </c>
      <c r="D19" t="s">
        <v>44</v>
      </c>
      <c r="E19" t="s">
        <v>40</v>
      </c>
      <c r="F19" s="2">
        <v>0.373</v>
      </c>
      <c r="G19" s="1">
        <v>2104.11</v>
      </c>
    </row>
    <row r="20" spans="2:7" ht="12">
      <c r="B20">
        <v>2008</v>
      </c>
      <c r="C20" t="s">
        <v>53</v>
      </c>
      <c r="D20" t="s">
        <v>44</v>
      </c>
      <c r="E20" t="s">
        <v>40</v>
      </c>
      <c r="F20" s="2">
        <v>0.357099999999999</v>
      </c>
      <c r="G20" s="1">
        <v>2181.13999999999</v>
      </c>
    </row>
    <row r="21" spans="2:7" ht="12">
      <c r="B21">
        <v>2008</v>
      </c>
      <c r="C21" t="s">
        <v>53</v>
      </c>
      <c r="D21" t="s">
        <v>44</v>
      </c>
      <c r="E21" t="s">
        <v>40</v>
      </c>
      <c r="F21" s="2">
        <v>2.40509999999999</v>
      </c>
      <c r="G21" s="1">
        <v>10065.68</v>
      </c>
    </row>
    <row r="22" spans="2:7" ht="12">
      <c r="B22">
        <v>2008</v>
      </c>
      <c r="C22" t="s">
        <v>0</v>
      </c>
      <c r="D22" t="s">
        <v>44</v>
      </c>
      <c r="E22" t="s">
        <v>40</v>
      </c>
      <c r="F22" s="2">
        <v>0.489699999999999</v>
      </c>
      <c r="G22" s="1">
        <v>3375.94</v>
      </c>
    </row>
    <row r="23" spans="2:7" ht="12">
      <c r="B23">
        <v>2008</v>
      </c>
      <c r="C23" t="s">
        <v>0</v>
      </c>
      <c r="D23" t="s">
        <v>44</v>
      </c>
      <c r="E23" t="s">
        <v>40</v>
      </c>
      <c r="F23" s="2">
        <v>1.71029999999999</v>
      </c>
      <c r="G23" s="1">
        <v>12220.42</v>
      </c>
    </row>
    <row r="24" spans="2:7" ht="12">
      <c r="B24">
        <v>2008</v>
      </c>
      <c r="C24" t="s">
        <v>1</v>
      </c>
      <c r="D24" t="s">
        <v>44</v>
      </c>
      <c r="E24" t="s">
        <v>40</v>
      </c>
      <c r="F24" s="2">
        <v>9.5982</v>
      </c>
      <c r="G24" s="1">
        <v>43625.41</v>
      </c>
    </row>
    <row r="25" spans="2:9" ht="12">
      <c r="B25">
        <v>2008</v>
      </c>
      <c r="C25" t="s">
        <v>2</v>
      </c>
      <c r="D25" t="s">
        <v>44</v>
      </c>
      <c r="E25" t="s">
        <v>40</v>
      </c>
      <c r="F25" s="2">
        <v>2.91219999999999</v>
      </c>
      <c r="G25" s="1">
        <v>17940.64</v>
      </c>
      <c r="H25" s="8">
        <f>+SUM(G6:G25)</f>
        <v>191153.99999999983</v>
      </c>
      <c r="I25" s="10">
        <f>+H25/G71</f>
        <v>0.24824926889425383</v>
      </c>
    </row>
    <row r="26" spans="2:7" ht="12">
      <c r="B26">
        <v>2008</v>
      </c>
      <c r="C26" t="s">
        <v>52</v>
      </c>
      <c r="D26" t="s">
        <v>42</v>
      </c>
      <c r="E26" t="s">
        <v>40</v>
      </c>
      <c r="F26" s="2">
        <v>0.0255</v>
      </c>
      <c r="G26" s="1">
        <v>192.55</v>
      </c>
    </row>
    <row r="27" spans="2:7" ht="12">
      <c r="B27">
        <v>2008</v>
      </c>
      <c r="C27" t="s">
        <v>38</v>
      </c>
      <c r="D27" t="s">
        <v>43</v>
      </c>
      <c r="E27" t="s">
        <v>40</v>
      </c>
      <c r="F27" s="2">
        <v>1.25</v>
      </c>
      <c r="G27" s="1">
        <v>11699.7499999999</v>
      </c>
    </row>
    <row r="28" spans="2:7" ht="12">
      <c r="B28">
        <v>2008</v>
      </c>
      <c r="C28" t="s">
        <v>52</v>
      </c>
      <c r="D28" t="s">
        <v>43</v>
      </c>
      <c r="E28" t="s">
        <v>40</v>
      </c>
      <c r="F28" s="2">
        <v>0.003</v>
      </c>
      <c r="G28" s="1">
        <v>16.78</v>
      </c>
    </row>
    <row r="29" spans="2:7" ht="12">
      <c r="B29">
        <v>2008</v>
      </c>
      <c r="C29" t="s">
        <v>52</v>
      </c>
      <c r="D29" t="s">
        <v>43</v>
      </c>
      <c r="E29" t="s">
        <v>40</v>
      </c>
      <c r="F29" s="2">
        <v>0.121799999999999</v>
      </c>
      <c r="G29" s="1">
        <v>1127.32999999999</v>
      </c>
    </row>
    <row r="30" spans="2:7" ht="12">
      <c r="B30">
        <v>2008</v>
      </c>
      <c r="C30" t="s">
        <v>52</v>
      </c>
      <c r="D30" t="s">
        <v>43</v>
      </c>
      <c r="E30" t="s">
        <v>40</v>
      </c>
      <c r="F30" s="2">
        <v>0.4844</v>
      </c>
      <c r="G30" s="1">
        <v>4426.69999999999</v>
      </c>
    </row>
    <row r="31" spans="2:7" ht="12">
      <c r="B31">
        <v>2008</v>
      </c>
      <c r="C31" t="s">
        <v>52</v>
      </c>
      <c r="D31" t="s">
        <v>43</v>
      </c>
      <c r="E31" t="s">
        <v>40</v>
      </c>
      <c r="F31" s="2">
        <v>46.3519999999999</v>
      </c>
      <c r="G31" s="1">
        <v>353372.37</v>
      </c>
    </row>
    <row r="32" spans="2:7" ht="12">
      <c r="B32">
        <v>2008</v>
      </c>
      <c r="C32" t="s">
        <v>52</v>
      </c>
      <c r="D32" t="s">
        <v>43</v>
      </c>
      <c r="E32" t="s">
        <v>40</v>
      </c>
      <c r="F32" s="2">
        <v>1.0591</v>
      </c>
      <c r="G32" s="1">
        <v>6239.14</v>
      </c>
    </row>
    <row r="33" spans="2:7" ht="12">
      <c r="B33">
        <v>2008</v>
      </c>
      <c r="C33" t="s">
        <v>52</v>
      </c>
      <c r="D33" t="s">
        <v>43</v>
      </c>
      <c r="E33" t="s">
        <v>40</v>
      </c>
      <c r="F33" s="2">
        <v>1.9631</v>
      </c>
      <c r="G33" s="1">
        <v>10477.4</v>
      </c>
    </row>
    <row r="34" spans="2:7" ht="12">
      <c r="B34">
        <v>2008</v>
      </c>
      <c r="C34" t="s">
        <v>53</v>
      </c>
      <c r="D34" t="s">
        <v>43</v>
      </c>
      <c r="E34" t="s">
        <v>40</v>
      </c>
      <c r="F34" s="2">
        <v>0.9413</v>
      </c>
      <c r="G34" s="1">
        <v>5590.25</v>
      </c>
    </row>
    <row r="35" spans="2:7" ht="12">
      <c r="B35">
        <v>2008</v>
      </c>
      <c r="C35" t="s">
        <v>0</v>
      </c>
      <c r="D35" t="s">
        <v>43</v>
      </c>
      <c r="E35" t="s">
        <v>40</v>
      </c>
      <c r="F35" s="2">
        <v>0.0173</v>
      </c>
      <c r="G35" s="1">
        <v>129.75</v>
      </c>
    </row>
    <row r="36" spans="2:7" ht="12">
      <c r="B36">
        <v>2008</v>
      </c>
      <c r="C36" t="s">
        <v>0</v>
      </c>
      <c r="D36" t="s">
        <v>43</v>
      </c>
      <c r="E36" t="s">
        <v>40</v>
      </c>
      <c r="F36" s="2">
        <v>0.324899999999999</v>
      </c>
      <c r="G36" s="1">
        <v>2235.07</v>
      </c>
    </row>
    <row r="37" spans="2:7" ht="12">
      <c r="B37">
        <v>2008</v>
      </c>
      <c r="C37" t="s">
        <v>1</v>
      </c>
      <c r="D37" t="s">
        <v>43</v>
      </c>
      <c r="E37" t="s">
        <v>40</v>
      </c>
      <c r="F37" s="2">
        <v>13.8038</v>
      </c>
      <c r="G37" s="1">
        <v>78550.6699999999</v>
      </c>
    </row>
    <row r="38" spans="2:9" ht="12">
      <c r="B38">
        <v>2008</v>
      </c>
      <c r="C38" t="s">
        <v>2</v>
      </c>
      <c r="D38" t="s">
        <v>43</v>
      </c>
      <c r="E38" t="s">
        <v>40</v>
      </c>
      <c r="F38" s="2">
        <v>0.02</v>
      </c>
      <c r="G38" s="1">
        <v>100</v>
      </c>
      <c r="H38" s="8">
        <f>+SUM(G26:G38)</f>
        <v>474157.7599999998</v>
      </c>
      <c r="I38" s="10">
        <f>+H38/G71</f>
        <v>0.6157826530469523</v>
      </c>
    </row>
    <row r="39" spans="2:7" ht="12">
      <c r="B39">
        <v>2008</v>
      </c>
      <c r="C39" t="s">
        <v>0</v>
      </c>
      <c r="D39" t="s">
        <v>4</v>
      </c>
      <c r="E39" t="s">
        <v>40</v>
      </c>
      <c r="F39" s="2">
        <v>0.00579999999999999</v>
      </c>
      <c r="G39" s="1">
        <v>34.7999999999999</v>
      </c>
    </row>
    <row r="40" spans="2:7" ht="12">
      <c r="B40">
        <v>2008</v>
      </c>
      <c r="C40" t="s">
        <v>0</v>
      </c>
      <c r="D40" t="s">
        <v>4</v>
      </c>
      <c r="E40" t="s">
        <v>40</v>
      </c>
      <c r="F40" s="2">
        <v>0.0652</v>
      </c>
      <c r="G40" s="1">
        <v>422.53</v>
      </c>
    </row>
    <row r="41" spans="2:7" ht="12">
      <c r="B41">
        <v>2008</v>
      </c>
      <c r="C41" t="s">
        <v>1</v>
      </c>
      <c r="D41" t="s">
        <v>45</v>
      </c>
      <c r="E41" t="s">
        <v>40</v>
      </c>
      <c r="F41" s="2">
        <v>0.0179999999999999</v>
      </c>
      <c r="G41" s="1">
        <v>98</v>
      </c>
    </row>
    <row r="42" spans="2:7" ht="12">
      <c r="B42">
        <v>2008</v>
      </c>
      <c r="C42" t="s">
        <v>38</v>
      </c>
      <c r="D42" t="s">
        <v>51</v>
      </c>
      <c r="E42" t="s">
        <v>40</v>
      </c>
      <c r="F42" s="2">
        <v>0.006</v>
      </c>
      <c r="G42" s="1">
        <v>30</v>
      </c>
    </row>
    <row r="43" spans="2:7" ht="12">
      <c r="B43">
        <v>2008</v>
      </c>
      <c r="C43" t="s">
        <v>1</v>
      </c>
      <c r="D43" t="s">
        <v>51</v>
      </c>
      <c r="E43" t="s">
        <v>40</v>
      </c>
      <c r="F43" s="2">
        <v>0.1061</v>
      </c>
      <c r="G43" s="1">
        <v>544.059999999999</v>
      </c>
    </row>
    <row r="44" spans="2:7" ht="12">
      <c r="B44">
        <v>2008</v>
      </c>
      <c r="C44" t="s">
        <v>38</v>
      </c>
      <c r="D44" t="s">
        <v>46</v>
      </c>
      <c r="E44" t="s">
        <v>40</v>
      </c>
      <c r="F44" s="2">
        <v>0.6013</v>
      </c>
      <c r="G44" s="1">
        <v>3444.47999999999</v>
      </c>
    </row>
    <row r="45" spans="2:7" ht="12">
      <c r="B45">
        <v>2008</v>
      </c>
      <c r="C45" t="s">
        <v>52</v>
      </c>
      <c r="D45" t="s">
        <v>46</v>
      </c>
      <c r="E45" t="s">
        <v>40</v>
      </c>
      <c r="F45" s="2">
        <v>1.0246</v>
      </c>
      <c r="G45" s="1">
        <v>4292.1</v>
      </c>
    </row>
    <row r="46" spans="2:7" ht="12">
      <c r="B46">
        <v>2008</v>
      </c>
      <c r="C46" t="s">
        <v>52</v>
      </c>
      <c r="D46" t="s">
        <v>46</v>
      </c>
      <c r="E46" t="s">
        <v>40</v>
      </c>
      <c r="F46" s="2">
        <v>0.159699999999999</v>
      </c>
      <c r="G46" s="1">
        <v>928.47</v>
      </c>
    </row>
    <row r="47" spans="2:7" ht="12">
      <c r="B47">
        <v>2008</v>
      </c>
      <c r="C47" t="s">
        <v>52</v>
      </c>
      <c r="D47" t="s">
        <v>46</v>
      </c>
      <c r="E47" t="s">
        <v>40</v>
      </c>
      <c r="F47" s="2">
        <v>0.572199999999999</v>
      </c>
      <c r="G47" s="1">
        <v>3373.91</v>
      </c>
    </row>
    <row r="48" spans="2:7" ht="12">
      <c r="B48">
        <v>2008</v>
      </c>
      <c r="C48" t="s">
        <v>52</v>
      </c>
      <c r="D48" t="s">
        <v>46</v>
      </c>
      <c r="E48" t="s">
        <v>40</v>
      </c>
      <c r="F48" s="2">
        <v>2.088</v>
      </c>
      <c r="G48" s="1">
        <v>8149.22999999999</v>
      </c>
    </row>
    <row r="49" spans="2:7" ht="12">
      <c r="B49">
        <v>2008</v>
      </c>
      <c r="C49" t="s">
        <v>52</v>
      </c>
      <c r="D49" t="s">
        <v>46</v>
      </c>
      <c r="E49" t="s">
        <v>40</v>
      </c>
      <c r="F49" s="2">
        <v>1.85009999999999</v>
      </c>
      <c r="G49" s="1">
        <v>3907.1</v>
      </c>
    </row>
    <row r="50" spans="2:7" ht="12">
      <c r="B50">
        <v>2008</v>
      </c>
      <c r="C50" t="s">
        <v>53</v>
      </c>
      <c r="D50" t="s">
        <v>46</v>
      </c>
      <c r="E50" t="s">
        <v>40</v>
      </c>
      <c r="F50" s="2">
        <v>0.4339</v>
      </c>
      <c r="G50" s="1">
        <v>3005.05999999999</v>
      </c>
    </row>
    <row r="51" spans="2:7" ht="12">
      <c r="B51">
        <v>2008</v>
      </c>
      <c r="C51" t="s">
        <v>0</v>
      </c>
      <c r="D51" t="s">
        <v>46</v>
      </c>
      <c r="E51" t="s">
        <v>40</v>
      </c>
      <c r="F51" s="2">
        <v>0.127599999999999</v>
      </c>
      <c r="G51" s="1">
        <v>557.269999999999</v>
      </c>
    </row>
    <row r="52" spans="2:7" ht="12">
      <c r="B52">
        <v>2008</v>
      </c>
      <c r="C52" t="s">
        <v>1</v>
      </c>
      <c r="D52" t="s">
        <v>46</v>
      </c>
      <c r="E52" t="s">
        <v>40</v>
      </c>
      <c r="F52" s="2">
        <v>6.2637</v>
      </c>
      <c r="G52" s="1">
        <v>50186.0999999999</v>
      </c>
    </row>
    <row r="53" spans="2:9" ht="12">
      <c r="B53">
        <v>2008</v>
      </c>
      <c r="C53" t="s">
        <v>2</v>
      </c>
      <c r="D53" t="s">
        <v>46</v>
      </c>
      <c r="E53" t="s">
        <v>40</v>
      </c>
      <c r="F53" s="2">
        <v>0.4484</v>
      </c>
      <c r="G53" s="1">
        <v>2389.98</v>
      </c>
      <c r="H53" s="8">
        <f>+SUM(G44:G53)</f>
        <v>80233.69999999987</v>
      </c>
      <c r="I53" s="10">
        <f>+H53/G71</f>
        <v>0.10419848585789927</v>
      </c>
    </row>
    <row r="54" spans="2:7" ht="12">
      <c r="B54">
        <v>2008</v>
      </c>
      <c r="C54" t="s">
        <v>38</v>
      </c>
      <c r="D54" t="s">
        <v>50</v>
      </c>
      <c r="E54" t="s">
        <v>40</v>
      </c>
      <c r="F54" s="2">
        <v>0.519</v>
      </c>
      <c r="G54" s="1">
        <v>5427.85</v>
      </c>
    </row>
    <row r="55" spans="2:7" ht="12">
      <c r="B55">
        <v>2008</v>
      </c>
      <c r="C55" t="s">
        <v>38</v>
      </c>
      <c r="D55" t="s">
        <v>41</v>
      </c>
      <c r="E55" t="s">
        <v>40</v>
      </c>
      <c r="F55" s="2">
        <v>0.286899999999999</v>
      </c>
      <c r="G55" s="1">
        <v>1711.12999999999</v>
      </c>
    </row>
    <row r="56" spans="2:7" ht="12">
      <c r="B56">
        <v>2008</v>
      </c>
      <c r="C56" t="s">
        <v>52</v>
      </c>
      <c r="D56" t="s">
        <v>41</v>
      </c>
      <c r="E56" t="s">
        <v>40</v>
      </c>
      <c r="F56" s="2">
        <v>0.0317999999999999</v>
      </c>
      <c r="G56" s="1">
        <v>377.5</v>
      </c>
    </row>
    <row r="57" spans="2:7" ht="12">
      <c r="B57">
        <v>2008</v>
      </c>
      <c r="C57" t="s">
        <v>52</v>
      </c>
      <c r="D57" t="s">
        <v>41</v>
      </c>
      <c r="E57" t="s">
        <v>40</v>
      </c>
      <c r="F57" s="2">
        <v>0.0925999999999999</v>
      </c>
      <c r="G57" s="1">
        <v>507.55</v>
      </c>
    </row>
    <row r="58" spans="2:7" ht="12">
      <c r="B58">
        <v>2008</v>
      </c>
      <c r="C58" t="s">
        <v>52</v>
      </c>
      <c r="D58" t="s">
        <v>41</v>
      </c>
      <c r="E58" t="s">
        <v>40</v>
      </c>
      <c r="F58" s="2">
        <v>0.1944</v>
      </c>
      <c r="G58" s="1">
        <v>785.649999999999</v>
      </c>
    </row>
    <row r="59" spans="2:7" ht="12">
      <c r="B59">
        <v>2008</v>
      </c>
      <c r="C59" t="s">
        <v>52</v>
      </c>
      <c r="D59" t="s">
        <v>41</v>
      </c>
      <c r="E59" t="s">
        <v>40</v>
      </c>
      <c r="F59" s="2">
        <v>0.0022</v>
      </c>
      <c r="G59" s="1">
        <v>12.5</v>
      </c>
    </row>
    <row r="60" spans="2:7" ht="12">
      <c r="B60">
        <v>2008</v>
      </c>
      <c r="C60" t="s">
        <v>52</v>
      </c>
      <c r="D60" t="s">
        <v>41</v>
      </c>
      <c r="E60" t="s">
        <v>40</v>
      </c>
      <c r="F60" s="2">
        <v>0.00759999999999999</v>
      </c>
      <c r="G60" s="1">
        <v>44.7599999999999</v>
      </c>
    </row>
    <row r="61" spans="2:7" ht="12">
      <c r="B61">
        <v>2008</v>
      </c>
      <c r="C61" t="s">
        <v>52</v>
      </c>
      <c r="D61" t="s">
        <v>41</v>
      </c>
      <c r="E61" t="s">
        <v>40</v>
      </c>
      <c r="F61" s="2">
        <v>0.0138</v>
      </c>
      <c r="G61" s="1">
        <v>50.2599999999999</v>
      </c>
    </row>
    <row r="62" spans="2:7" ht="12">
      <c r="B62">
        <v>2008</v>
      </c>
      <c r="C62" t="s">
        <v>0</v>
      </c>
      <c r="D62" t="s">
        <v>41</v>
      </c>
      <c r="E62" t="s">
        <v>40</v>
      </c>
      <c r="F62" s="2">
        <v>0.0017</v>
      </c>
      <c r="G62" s="1">
        <v>7.39</v>
      </c>
    </row>
    <row r="63" spans="2:7" ht="12">
      <c r="B63">
        <v>2008</v>
      </c>
      <c r="C63" t="s">
        <v>0</v>
      </c>
      <c r="D63" t="s">
        <v>41</v>
      </c>
      <c r="E63" t="s">
        <v>40</v>
      </c>
      <c r="F63" s="2">
        <v>0.0641999999999999</v>
      </c>
      <c r="G63" s="1">
        <v>360.74</v>
      </c>
    </row>
    <row r="64" spans="2:7" ht="12">
      <c r="B64">
        <v>2008</v>
      </c>
      <c r="C64" t="s">
        <v>1</v>
      </c>
      <c r="D64" t="s">
        <v>41</v>
      </c>
      <c r="E64" t="s">
        <v>40</v>
      </c>
      <c r="F64" s="2">
        <v>0.1265</v>
      </c>
      <c r="G64" s="1">
        <v>767.569999999999</v>
      </c>
    </row>
    <row r="65" spans="2:7" ht="12">
      <c r="B65">
        <v>2008</v>
      </c>
      <c r="C65" t="s">
        <v>52</v>
      </c>
      <c r="D65" t="s">
        <v>47</v>
      </c>
      <c r="E65" t="s">
        <v>40</v>
      </c>
      <c r="F65" s="2">
        <v>0.0764</v>
      </c>
      <c r="G65" s="1">
        <v>411.78</v>
      </c>
    </row>
    <row r="66" spans="2:7" ht="12">
      <c r="B66">
        <v>2008</v>
      </c>
      <c r="C66" t="s">
        <v>1</v>
      </c>
      <c r="D66" t="s">
        <v>48</v>
      </c>
      <c r="E66" t="s">
        <v>40</v>
      </c>
      <c r="F66" s="2">
        <v>0.00889999999999999</v>
      </c>
      <c r="G66" s="1">
        <v>38.7999999999999</v>
      </c>
    </row>
    <row r="67" spans="2:7" ht="12">
      <c r="B67">
        <v>2008</v>
      </c>
      <c r="C67" t="s">
        <v>0</v>
      </c>
      <c r="D67" t="s">
        <v>3</v>
      </c>
      <c r="E67" t="s">
        <v>40</v>
      </c>
      <c r="F67" s="2">
        <v>0.00549999999999999</v>
      </c>
      <c r="G67" s="1">
        <v>50.4499999999999</v>
      </c>
    </row>
    <row r="68" spans="2:7" ht="12">
      <c r="B68">
        <v>2008</v>
      </c>
      <c r="C68" t="s">
        <v>1</v>
      </c>
      <c r="D68" t="s">
        <v>3</v>
      </c>
      <c r="E68" t="s">
        <v>40</v>
      </c>
      <c r="F68" s="2">
        <v>0.8116</v>
      </c>
      <c r="G68" s="1">
        <v>5097.88</v>
      </c>
    </row>
    <row r="71" spans="6:8" ht="12">
      <c r="F71" s="2">
        <f>+SUM(F4:F69)</f>
        <v>118.5593999999998</v>
      </c>
      <c r="G71" s="1">
        <f>+SUM(G4:G69)</f>
        <v>770008.3099999995</v>
      </c>
      <c r="H71" s="9">
        <f>+G71/(F71*1000)</f>
        <v>6.494704848371372</v>
      </c>
    </row>
  </sheetData>
  <sheetProtection/>
  <autoFilter ref="B3:G3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:B33"/>
    </sheetView>
  </sheetViews>
  <sheetFormatPr defaultColWidth="11.421875" defaultRowHeight="12.75"/>
  <cols>
    <col min="1" max="16384" width="8.8515625" style="0" customWidth="1"/>
  </cols>
  <sheetData>
    <row r="1" ht="12">
      <c r="A1" t="s">
        <v>12</v>
      </c>
    </row>
    <row r="2" ht="12">
      <c r="A2" t="s">
        <v>13</v>
      </c>
    </row>
    <row r="3" ht="12">
      <c r="A3" t="s">
        <v>14</v>
      </c>
    </row>
    <row r="4" ht="12">
      <c r="A4" t="s">
        <v>15</v>
      </c>
    </row>
    <row r="5" ht="12">
      <c r="A5" t="s">
        <v>16</v>
      </c>
    </row>
    <row r="6" ht="12">
      <c r="A6" t="s">
        <v>17</v>
      </c>
    </row>
    <row r="7" ht="12">
      <c r="A7" t="s">
        <v>18</v>
      </c>
    </row>
    <row r="9" ht="12">
      <c r="A9" t="s">
        <v>19</v>
      </c>
    </row>
    <row r="10" ht="12">
      <c r="A10" t="s">
        <v>20</v>
      </c>
    </row>
    <row r="11" ht="12">
      <c r="A11" t="s">
        <v>21</v>
      </c>
    </row>
    <row r="12" ht="12">
      <c r="A12" t="s">
        <v>22</v>
      </c>
    </row>
    <row r="13" ht="12">
      <c r="A13" t="s">
        <v>23</v>
      </c>
    </row>
    <row r="14" ht="12">
      <c r="A14" t="s">
        <v>24</v>
      </c>
    </row>
    <row r="15" ht="12">
      <c r="A15" t="s">
        <v>25</v>
      </c>
    </row>
    <row r="16" ht="12">
      <c r="A16" t="s">
        <v>26</v>
      </c>
    </row>
    <row r="18" ht="12">
      <c r="A18" t="s">
        <v>27</v>
      </c>
    </row>
    <row r="19" ht="12">
      <c r="A19" t="s">
        <v>28</v>
      </c>
    </row>
    <row r="20" ht="12">
      <c r="A20" t="s">
        <v>29</v>
      </c>
    </row>
    <row r="21" ht="12">
      <c r="A21" t="s">
        <v>30</v>
      </c>
    </row>
    <row r="22" ht="12">
      <c r="A22" t="s">
        <v>31</v>
      </c>
    </row>
    <row r="24" ht="12">
      <c r="A24" t="s">
        <v>32</v>
      </c>
    </row>
    <row r="25" ht="12">
      <c r="A25" t="s">
        <v>13</v>
      </c>
    </row>
    <row r="26" ht="12">
      <c r="A26" t="s">
        <v>33</v>
      </c>
    </row>
    <row r="27" ht="12">
      <c r="A27" t="s">
        <v>34</v>
      </c>
    </row>
    <row r="28" ht="12">
      <c r="A28" t="s">
        <v>35</v>
      </c>
    </row>
    <row r="29" ht="12">
      <c r="A29" t="s">
        <v>36</v>
      </c>
    </row>
    <row r="31" ht="12">
      <c r="A31" t="s">
        <v>37</v>
      </c>
    </row>
    <row r="32" ht="12">
      <c r="A32" t="s">
        <v>13</v>
      </c>
    </row>
    <row r="33" ht="12">
      <c r="A3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m301829</dc:creator>
  <cp:keywords/>
  <dc:description/>
  <cp:lastModifiedBy>Nigel Horsman User</cp:lastModifiedBy>
  <dcterms:created xsi:type="dcterms:W3CDTF">2011-04-11T14:54:24Z</dcterms:created>
  <dcterms:modified xsi:type="dcterms:W3CDTF">2011-04-11T14:57:43Z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1318553040</vt:i4>
  </property>
  <property fmtid="{D5CDD505-2E9C-101B-9397-08002B2CF9AE}" pid="3" name="_NewReviewCycle">
    <vt:lpwstr/>
  </property>
  <property fmtid="{D5CDD505-2E9C-101B-9397-08002B2CF9AE}" pid="4" name="_EmailSubject">
    <vt:lpwstr>Landings Data</vt:lpwstr>
  </property>
  <property fmtid="{D5CDD505-2E9C-101B-9397-08002B2CF9AE}" pid="5" name="_AuthorEmail">
    <vt:lpwstr>stefan.reade@marinemanagement.org.uk</vt:lpwstr>
  </property>
  <property fmtid="{D5CDD505-2E9C-101B-9397-08002B2CF9AE}" pid="6" name="_AuthorEmailDisplayName">
    <vt:lpwstr>Reade, Stefan (MMO)</vt:lpwstr>
  </property>
</Properties>
</file>